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Ciencia y Tecnologia\GUSTAVO CABRERA\CALENDARIO DE DIFUSIÓN 2024\"/>
    </mc:Choice>
  </mc:AlternateContent>
  <bookViews>
    <workbookView xWindow="0" yWindow="0" windowWidth="11955" windowHeight="7680"/>
  </bookViews>
  <sheets>
    <sheet name="Población Prot. 2024" sheetId="1" r:id="rId1"/>
  </sheets>
  <definedNames>
    <definedName name="_xlnm.Print_Area" localSheetId="0">'Población Prot. 2024'!$A$1:$L$31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C13" i="1" s="1"/>
  <c r="D13" i="1" s="1"/>
  <c r="B12" i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H12" i="1"/>
  <c r="G12" i="1"/>
  <c r="F12" i="1"/>
  <c r="E14" i="1"/>
  <c r="E15" i="1"/>
  <c r="C15" i="1" s="1"/>
  <c r="D15" i="1" s="1"/>
  <c r="E16" i="1"/>
  <c r="C16" i="1" s="1"/>
  <c r="D16" i="1" s="1"/>
  <c r="E17" i="1"/>
  <c r="E18" i="1"/>
  <c r="E19" i="1"/>
  <c r="E20" i="1"/>
  <c r="E21" i="1"/>
  <c r="E22" i="1"/>
  <c r="E23" i="1"/>
  <c r="E24" i="1"/>
  <c r="E25" i="1"/>
  <c r="H14" i="1"/>
  <c r="C14" i="1" s="1"/>
  <c r="D14" i="1" s="1"/>
  <c r="H15" i="1"/>
  <c r="H16" i="1"/>
  <c r="H17" i="1"/>
  <c r="C17" i="1" s="1"/>
  <c r="D17" i="1" s="1"/>
  <c r="H18" i="1"/>
  <c r="C18" i="1" s="1"/>
  <c r="D18" i="1" s="1"/>
  <c r="H19" i="1"/>
  <c r="C19" i="1" s="1"/>
  <c r="D19" i="1" s="1"/>
  <c r="H20" i="1"/>
  <c r="H21" i="1"/>
  <c r="H22" i="1"/>
  <c r="H23" i="1"/>
  <c r="H24" i="1"/>
  <c r="H25" i="1"/>
  <c r="H13" i="1"/>
  <c r="J12" i="1"/>
  <c r="K12" i="1"/>
  <c r="L12" i="1"/>
  <c r="I12" i="1"/>
  <c r="E12" i="1" l="1"/>
  <c r="C12" i="1" s="1"/>
  <c r="D12" i="1" s="1"/>
</calcChain>
</file>

<file path=xl/sharedStrings.xml><?xml version="1.0" encoding="utf-8"?>
<sst xmlns="http://schemas.openxmlformats.org/spreadsheetml/2006/main" count="39" uniqueCount="37">
  <si>
    <t>República de Panamá</t>
  </si>
  <si>
    <t>CONTRALORÍA GENERAL DE LA REPÚBLICA</t>
  </si>
  <si>
    <t>Instituto Nacional de Estadística y Censo</t>
  </si>
  <si>
    <t>Provincia y comarca                     indígena</t>
  </si>
  <si>
    <t>Total</t>
  </si>
  <si>
    <t>Población protegida</t>
  </si>
  <si>
    <t xml:space="preserve">Variación porcentual </t>
  </si>
  <si>
    <t>2023 (R)</t>
  </si>
  <si>
    <t>2024 (P)</t>
  </si>
  <si>
    <t>Activos</t>
  </si>
  <si>
    <t>Pensiona-       dos (1)</t>
  </si>
  <si>
    <t>Padre y madre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</si>
  <si>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</si>
  <si>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</si>
  <si>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</si>
  <si>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</si>
  <si>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</si>
  <si>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</si>
  <si>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</si>
  <si>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</si>
  <si>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</si>
  <si>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</si>
  <si>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</si>
  <si>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</si>
  <si>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</si>
  <si>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</si>
  <si>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(1) Se refiere a los pensionados por vejez, invalidez, vejez anticipada, sobreviviente, riesgos profesionales y jubilados.</t>
  </si>
  <si>
    <t>(P) Cifras preliminares.</t>
  </si>
  <si>
    <t>(R) Cifras revisadas.</t>
  </si>
  <si>
    <t xml:space="preserve"> SEGÚN PROVINCIA Y COMARCA INDÍGENA: AÑO 2023-24</t>
  </si>
  <si>
    <t>Cotizantes</t>
  </si>
  <si>
    <t>Dependientes</t>
  </si>
  <si>
    <t>Fuente: Dirección Nacional de Informática y Departamento de Estadística de la Caja de Seguro Social.</t>
  </si>
  <si>
    <t xml:space="preserve">  POBLACIÓN PROTEGIDA POR LA CAJA DE SEGURO SOCIAL EN LA REPÚBLICA, POR CLASE DE ASEGURADOS,</t>
  </si>
  <si>
    <t>Hijo(a)</t>
  </si>
  <si>
    <t>Esposo(a)</t>
  </si>
  <si>
    <t>Compa-     ñero(a)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</si>
</sst>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3" fontId="2" fillId="0" borderId="0" xfId="1" applyNumberFormat="1" applyFont="1" applyBorder="1" applyAlignment="1">
      <alignment horizontal="right"/>
    </xf>
    <xf numFmtId="0" fontId="1" fillId="0" borderId="0" xfId="1"/>
    <xf numFmtId="0" fontId="3" fillId="0" borderId="1" xfId="1" applyFont="1" applyBorder="1"/>
    <xf numFmtId="3" fontId="3" fillId="0" borderId="2" xfId="1" applyNumberFormat="1" applyFont="1" applyBorder="1"/>
    <xf numFmtId="3" fontId="2" fillId="0" borderId="2" xfId="1" applyNumberFormat="1" applyFont="1" applyBorder="1"/>
    <xf numFmtId="3" fontId="2" fillId="0" borderId="3" xfId="1" applyNumberFormat="1" applyFont="1" applyBorder="1"/>
    <xf numFmtId="0" fontId="3" fillId="0" borderId="1" xfId="1" applyFont="1" applyBorder="1" applyAlignment="1">
      <alignment horizontal="left"/>
    </xf>
    <xf numFmtId="0" fontId="3" fillId="0" borderId="1" xfId="1" applyFont="1" applyFill="1" applyBorder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4" fontId="3" fillId="0" borderId="0" xfId="1" applyNumberFormat="1" applyFont="1"/>
    <xf numFmtId="1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Fill="1"/>
    <xf numFmtId="0" fontId="3" fillId="0" borderId="0" xfId="1" applyFont="1" applyFill="1" applyBorder="1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Border="1"/>
    <xf numFmtId="3" fontId="2" fillId="0" borderId="3" xfId="1" applyNumberFormat="1" applyFont="1" applyBorder="1" applyAlignment="1">
      <alignment horizontal="right"/>
    </xf>
    <xf numFmtId="3" fontId="3" fillId="0" borderId="0" xfId="1" applyNumberFormat="1" applyFont="1" applyFill="1"/>
    <xf numFmtId="3" fontId="2" fillId="0" borderId="3" xfId="1" applyNumberFormat="1" applyFont="1" applyFill="1" applyBorder="1" applyAlignment="1">
      <alignment horizontal="right"/>
    </xf>
    <xf numFmtId="0" fontId="4" fillId="0" borderId="0" xfId="1" applyFont="1"/>
    <xf numFmtId="3" fontId="2" fillId="0" borderId="0" xfId="1" applyNumberFormat="1" applyFont="1" applyFill="1" applyBorder="1" applyAlignment="1">
      <alignment horizontal="right"/>
    </xf>
    <xf numFmtId="3" fontId="3" fillId="0" borderId="0" xfId="1" applyNumberFormat="1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1" xfId="1" applyFont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3" fillId="0" borderId="3" xfId="1" quotePrefix="1" applyNumberFormat="1" applyFont="1" applyBorder="1" applyAlignment="1">
      <alignment horizontal="right"/>
    </xf>
    <xf numFmtId="3" fontId="3" fillId="0" borderId="3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/>
    <xf numFmtId="3" fontId="2" fillId="0" borderId="3" xfId="0" applyNumberFormat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zoomScaleNormal="100" workbookViewId="0">
      <selection sqref="A1:L1"/>
    </sheetView>
  </sheetViews>
  <sheetFormatPr baseColWidth="10" defaultRowHeight="15" x14ac:dyDescent="0.25"/>
  <cols>
    <col min="1" max="1" width="19.85546875" customWidth="1"/>
    <col min="2" max="3" width="9.140625" customWidth="1"/>
    <col min="4" max="4" width="11" customWidth="1"/>
    <col min="5" max="6" width="8.85546875" customWidth="1"/>
    <col min="7" max="7" width="9.28515625" customWidth="1"/>
    <col min="8" max="8" width="8.85546875" customWidth="1"/>
    <col min="9" max="9" width="7.42578125" customWidth="1"/>
    <col min="10" max="10" width="10.28515625" customWidth="1"/>
    <col min="11" max="12" width="8.42578125" customWidth="1"/>
  </cols>
  <sheetData>
    <row r="1" spans="1:2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2"/>
      <c r="N4" s="23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43" t="s">
        <v>33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5">
      <c r="A6" s="43" t="s">
        <v>29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5">
      <c r="A7" s="17"/>
      <c r="B7" s="17"/>
      <c r="C7" s="17"/>
      <c r="D7" s="17"/>
      <c r="E7" s="17"/>
      <c r="F7" s="17"/>
      <c r="G7" s="17"/>
      <c r="H7" s="17"/>
      <c r="I7" s="17"/>
      <c r="J7" s="18"/>
      <c r="K7" s="18"/>
      <c r="L7" s="1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1.75" customHeight="1" x14ac:dyDescent="0.25">
      <c r="A8" s="44" t="s">
        <v>3</v>
      </c>
      <c r="B8" s="50" t="s">
        <v>4</v>
      </c>
      <c r="C8" s="44"/>
      <c r="D8" s="54" t="s">
        <v>5</v>
      </c>
      <c r="E8" s="54"/>
      <c r="F8" s="54"/>
      <c r="G8" s="54"/>
      <c r="H8" s="54"/>
      <c r="I8" s="54"/>
      <c r="J8" s="54"/>
      <c r="K8" s="54"/>
      <c r="L8" s="5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2.5" customHeight="1" x14ac:dyDescent="0.25">
      <c r="A9" s="45"/>
      <c r="B9" s="51"/>
      <c r="C9" s="46"/>
      <c r="D9" s="52" t="s">
        <v>6</v>
      </c>
      <c r="E9" s="47" t="s">
        <v>30</v>
      </c>
      <c r="F9" s="48"/>
      <c r="G9" s="49"/>
      <c r="H9" s="47" t="s">
        <v>31</v>
      </c>
      <c r="I9" s="48"/>
      <c r="J9" s="48"/>
      <c r="K9" s="48"/>
      <c r="L9" s="4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7.5" customHeight="1" x14ac:dyDescent="0.25">
      <c r="A10" s="46"/>
      <c r="B10" s="33" t="s">
        <v>7</v>
      </c>
      <c r="C10" s="33" t="s">
        <v>8</v>
      </c>
      <c r="D10" s="53"/>
      <c r="E10" s="33" t="s">
        <v>4</v>
      </c>
      <c r="F10" s="34" t="s">
        <v>9</v>
      </c>
      <c r="G10" s="34" t="s">
        <v>10</v>
      </c>
      <c r="H10" s="34" t="s">
        <v>4</v>
      </c>
      <c r="I10" s="33" t="s">
        <v>34</v>
      </c>
      <c r="J10" s="34" t="s">
        <v>35</v>
      </c>
      <c r="K10" s="34" t="s">
        <v>11</v>
      </c>
      <c r="L10" s="35" t="s">
        <v>36</v>
      </c>
      <c r="M10" s="2"/>
      <c r="N10" s="32"/>
      <c r="O10" s="25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3"/>
      <c r="B11" s="3"/>
      <c r="C11" s="5"/>
      <c r="D11" s="5"/>
      <c r="E11" s="5"/>
      <c r="F11" s="5"/>
      <c r="G11" s="5"/>
      <c r="H11" s="5"/>
      <c r="I11" s="5"/>
      <c r="J11" s="5"/>
      <c r="K11" s="5"/>
      <c r="L11" s="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0.25" customHeight="1" x14ac:dyDescent="0.25">
      <c r="A12" s="29" t="s">
        <v>12</v>
      </c>
      <c r="B12" s="1">
        <f>SUM(B13:B25)</f>
        <v>3440732</v>
      </c>
      <c r="C12" s="20">
        <f>SUM(E12+H12)</f>
        <v>2806769</v>
      </c>
      <c r="D12" s="40">
        <f t="shared" ref="D12:D25" si="0">(((C12-B12)/B12)*100)</f>
        <v>-18.425236257866061</v>
      </c>
      <c r="E12" s="20">
        <f>SUM(F12:G12)</f>
        <v>1501302</v>
      </c>
      <c r="F12" s="20">
        <f>SUM(F13:F25)</f>
        <v>1162595</v>
      </c>
      <c r="G12" s="20">
        <f>SUM(G13:G25)</f>
        <v>338707</v>
      </c>
      <c r="H12" s="20">
        <f>SUM(I12:L12)</f>
        <v>1305467</v>
      </c>
      <c r="I12" s="22">
        <f>SUM(I13:I25)</f>
        <v>828511</v>
      </c>
      <c r="J12" s="22">
        <f t="shared" ref="J12:L12" si="1">SUM(J13:J25)</f>
        <v>262980</v>
      </c>
      <c r="K12" s="22">
        <f t="shared" si="1"/>
        <v>50110</v>
      </c>
      <c r="L12" s="22">
        <f t="shared" si="1"/>
        <v>163866</v>
      </c>
      <c r="M12" s="2"/>
      <c r="N12" s="21"/>
      <c r="O12" s="15"/>
      <c r="P12" s="15"/>
      <c r="Q12" s="15"/>
      <c r="R12" s="15"/>
      <c r="S12" s="15"/>
      <c r="T12" s="15"/>
      <c r="U12" s="15"/>
      <c r="V12" s="15"/>
      <c r="W12" s="2"/>
      <c r="X12" s="2"/>
      <c r="Y12" s="2"/>
    </row>
    <row r="13" spans="1:25" ht="18" customHeight="1" x14ac:dyDescent="0.25">
      <c r="A13" s="7" t="s">
        <v>13</v>
      </c>
      <c r="B13" s="38">
        <v>120551</v>
      </c>
      <c r="C13" s="20">
        <f>SUM(E13+H13)</f>
        <v>93204</v>
      </c>
      <c r="D13" s="40">
        <f t="shared" si="0"/>
        <v>-22.685004686813052</v>
      </c>
      <c r="E13" s="20">
        <f>SUM(F13:G13)</f>
        <v>32173</v>
      </c>
      <c r="F13" s="4">
        <v>24220</v>
      </c>
      <c r="G13" s="4">
        <v>7953</v>
      </c>
      <c r="H13" s="41">
        <f>SUM(I13:L13)</f>
        <v>61031</v>
      </c>
      <c r="I13" s="4">
        <v>40387</v>
      </c>
      <c r="J13" s="4">
        <v>10447</v>
      </c>
      <c r="K13" s="4">
        <v>2004</v>
      </c>
      <c r="L13" s="36">
        <v>8193</v>
      </c>
      <c r="M13" s="2"/>
      <c r="N13" s="14"/>
      <c r="P13" s="14"/>
      <c r="Q13" s="14"/>
      <c r="R13" s="14"/>
      <c r="S13" s="14"/>
      <c r="T13" s="14"/>
      <c r="U13" s="14"/>
      <c r="V13" s="14"/>
      <c r="W13" s="14"/>
      <c r="X13" s="14"/>
      <c r="Y13" s="13"/>
    </row>
    <row r="14" spans="1:25" ht="18" customHeight="1" x14ac:dyDescent="0.25">
      <c r="A14" s="3" t="s">
        <v>14</v>
      </c>
      <c r="B14" s="38">
        <v>214634</v>
      </c>
      <c r="C14" s="20">
        <f>SUM(E14+H14)</f>
        <v>194403</v>
      </c>
      <c r="D14" s="40">
        <f t="shared" si="0"/>
        <v>-9.4258132448726677</v>
      </c>
      <c r="E14" s="20">
        <f t="shared" ref="E14:E25" si="2">SUM(F14:G14)</f>
        <v>78524</v>
      </c>
      <c r="F14" s="4">
        <v>58473</v>
      </c>
      <c r="G14" s="4">
        <v>20051</v>
      </c>
      <c r="H14" s="41">
        <f t="shared" ref="H14:H25" si="3">SUM(I14:L14)</f>
        <v>115879</v>
      </c>
      <c r="I14" s="4">
        <v>73528</v>
      </c>
      <c r="J14" s="4">
        <v>23596</v>
      </c>
      <c r="K14" s="4">
        <v>4008</v>
      </c>
      <c r="L14" s="36">
        <v>14747</v>
      </c>
      <c r="M14" s="2"/>
      <c r="N14" s="14"/>
      <c r="O14" s="25"/>
      <c r="P14" s="14"/>
      <c r="Q14" s="14"/>
      <c r="R14" s="14"/>
      <c r="S14" s="14"/>
      <c r="T14" s="14"/>
      <c r="U14" s="14"/>
      <c r="V14" s="14"/>
      <c r="W14" s="13"/>
      <c r="X14" s="13"/>
      <c r="Y14" s="13"/>
    </row>
    <row r="15" spans="1:25" ht="18" customHeight="1" x14ac:dyDescent="0.25">
      <c r="A15" s="3" t="s">
        <v>15</v>
      </c>
      <c r="B15" s="38">
        <v>232802</v>
      </c>
      <c r="C15" s="20">
        <f>SUM(E15+H15)</f>
        <v>194709</v>
      </c>
      <c r="D15" s="40">
        <f t="shared" si="0"/>
        <v>-16.362831934433551</v>
      </c>
      <c r="E15" s="20">
        <f t="shared" si="2"/>
        <v>102800</v>
      </c>
      <c r="F15" s="4">
        <v>81379</v>
      </c>
      <c r="G15" s="4">
        <v>21421</v>
      </c>
      <c r="H15" s="41">
        <f t="shared" si="3"/>
        <v>91909</v>
      </c>
      <c r="I15" s="4">
        <v>56957</v>
      </c>
      <c r="J15" s="4">
        <v>18336</v>
      </c>
      <c r="K15" s="4">
        <v>3507</v>
      </c>
      <c r="L15" s="36">
        <v>13109</v>
      </c>
      <c r="M15" s="2"/>
      <c r="N15" s="14"/>
      <c r="O15" s="25"/>
      <c r="P15" s="14"/>
      <c r="Q15" s="14"/>
      <c r="R15" s="14"/>
      <c r="S15" s="14"/>
      <c r="T15" s="14"/>
      <c r="U15" s="14"/>
      <c r="V15" s="14"/>
      <c r="W15" s="13"/>
      <c r="X15" s="13"/>
      <c r="Y15" s="13"/>
    </row>
    <row r="16" spans="1:25" ht="18" customHeight="1" x14ac:dyDescent="0.25">
      <c r="A16" s="3" t="s">
        <v>16</v>
      </c>
      <c r="B16" s="38">
        <v>399375</v>
      </c>
      <c r="C16" s="20">
        <f>SUM(E16+H16)</f>
        <v>333912</v>
      </c>
      <c r="D16" s="40">
        <f t="shared" si="0"/>
        <v>-16.391361502347419</v>
      </c>
      <c r="E16" s="20">
        <f t="shared" si="2"/>
        <v>154839</v>
      </c>
      <c r="F16" s="4">
        <v>114356</v>
      </c>
      <c r="G16" s="4">
        <v>40483</v>
      </c>
      <c r="H16" s="41">
        <f t="shared" si="3"/>
        <v>179073</v>
      </c>
      <c r="I16" s="4">
        <v>114953</v>
      </c>
      <c r="J16" s="4">
        <v>34115</v>
      </c>
      <c r="K16" s="4">
        <v>6514</v>
      </c>
      <c r="L16" s="36">
        <v>23491</v>
      </c>
      <c r="M16" s="2"/>
      <c r="N16" s="14"/>
      <c r="O16" s="25"/>
      <c r="P16" s="14"/>
      <c r="Q16" s="14"/>
      <c r="R16" s="14"/>
      <c r="S16" s="14"/>
      <c r="T16" s="14"/>
      <c r="U16" s="14"/>
      <c r="V16" s="14"/>
      <c r="W16" s="13"/>
      <c r="X16" s="13"/>
      <c r="Y16" s="13"/>
    </row>
    <row r="17" spans="1:25" ht="18" customHeight="1" x14ac:dyDescent="0.25">
      <c r="A17" s="8" t="s">
        <v>17</v>
      </c>
      <c r="B17" s="39">
        <v>30554</v>
      </c>
      <c r="C17" s="20">
        <f t="shared" ref="C17:C25" si="4">SUM(E17+H17)</f>
        <v>24289</v>
      </c>
      <c r="D17" s="40">
        <f t="shared" si="0"/>
        <v>-20.504680238266676</v>
      </c>
      <c r="E17" s="20">
        <f t="shared" si="2"/>
        <v>12345</v>
      </c>
      <c r="F17" s="4">
        <v>11626</v>
      </c>
      <c r="G17" s="4">
        <v>719</v>
      </c>
      <c r="H17" s="41">
        <f t="shared" si="3"/>
        <v>11944</v>
      </c>
      <c r="I17" s="4">
        <v>7247</v>
      </c>
      <c r="J17" s="4">
        <v>2558</v>
      </c>
      <c r="K17" s="4">
        <v>501</v>
      </c>
      <c r="L17" s="36">
        <v>1638</v>
      </c>
      <c r="M17" s="2"/>
      <c r="N17" s="14"/>
      <c r="O17" s="13"/>
      <c r="P17" s="15"/>
      <c r="Q17" s="14"/>
      <c r="R17" s="14"/>
      <c r="S17" s="14"/>
      <c r="T17" s="14"/>
      <c r="U17" s="14"/>
      <c r="V17" s="14"/>
      <c r="W17" s="13"/>
      <c r="X17" s="13"/>
      <c r="Y17" s="13"/>
    </row>
    <row r="18" spans="1:25" ht="18" customHeight="1" x14ac:dyDescent="0.25">
      <c r="A18" s="3" t="s">
        <v>18</v>
      </c>
      <c r="B18" s="38">
        <v>110964</v>
      </c>
      <c r="C18" s="20">
        <f t="shared" si="4"/>
        <v>89085</v>
      </c>
      <c r="D18" s="40">
        <f t="shared" si="0"/>
        <v>-19.717205580188168</v>
      </c>
      <c r="E18" s="20">
        <f t="shared" si="2"/>
        <v>48266</v>
      </c>
      <c r="F18" s="4">
        <v>34877</v>
      </c>
      <c r="G18" s="4">
        <v>13389</v>
      </c>
      <c r="H18" s="41">
        <f t="shared" si="3"/>
        <v>40819</v>
      </c>
      <c r="I18" s="4">
        <v>25786</v>
      </c>
      <c r="J18" s="4">
        <v>8613</v>
      </c>
      <c r="K18" s="4">
        <v>1503</v>
      </c>
      <c r="L18" s="36">
        <v>4917</v>
      </c>
      <c r="M18" s="2"/>
      <c r="N18" s="14"/>
      <c r="O18" s="14"/>
      <c r="P18" s="15"/>
      <c r="Q18" s="14"/>
      <c r="R18" s="14"/>
      <c r="S18" s="14"/>
      <c r="T18" s="14"/>
      <c r="U18" s="14"/>
      <c r="V18" s="14"/>
      <c r="W18" s="13"/>
      <c r="X18" s="13"/>
      <c r="Y18" s="13"/>
    </row>
    <row r="19" spans="1:25" ht="18" customHeight="1" x14ac:dyDescent="0.25">
      <c r="A19" s="3" t="s">
        <v>19</v>
      </c>
      <c r="B19" s="38">
        <v>87273</v>
      </c>
      <c r="C19" s="20">
        <f t="shared" si="4"/>
        <v>73213</v>
      </c>
      <c r="D19" s="40">
        <f t="shared" si="0"/>
        <v>-16.11036632177191</v>
      </c>
      <c r="E19" s="20">
        <f t="shared" si="2"/>
        <v>33323</v>
      </c>
      <c r="F19" s="4">
        <v>23251</v>
      </c>
      <c r="G19" s="4">
        <v>10072</v>
      </c>
      <c r="H19" s="41">
        <f t="shared" si="3"/>
        <v>39890</v>
      </c>
      <c r="I19" s="4">
        <v>24991</v>
      </c>
      <c r="J19" s="4">
        <v>7817</v>
      </c>
      <c r="K19" s="4">
        <v>2174</v>
      </c>
      <c r="L19" s="36">
        <v>4908</v>
      </c>
      <c r="M19" s="2"/>
      <c r="N19" s="14"/>
      <c r="O19" s="14"/>
      <c r="P19" s="15"/>
      <c r="Q19" s="14"/>
      <c r="R19" s="14"/>
      <c r="S19" s="14"/>
      <c r="T19" s="14"/>
      <c r="U19" s="14"/>
      <c r="V19" s="14"/>
      <c r="W19" s="13"/>
      <c r="X19" s="13"/>
      <c r="Y19" s="13"/>
    </row>
    <row r="20" spans="1:25" ht="18" customHeight="1" x14ac:dyDescent="0.25">
      <c r="A20" s="8" t="s">
        <v>20</v>
      </c>
      <c r="B20" s="39">
        <v>1384109</v>
      </c>
      <c r="C20" s="20">
        <f t="shared" si="4"/>
        <v>1144691</v>
      </c>
      <c r="D20" s="40">
        <f t="shared" si="0"/>
        <v>-17.297626126266067</v>
      </c>
      <c r="E20" s="20">
        <f t="shared" si="2"/>
        <v>702213</v>
      </c>
      <c r="F20" s="4">
        <v>532890</v>
      </c>
      <c r="G20" s="4">
        <v>169323</v>
      </c>
      <c r="H20" s="41">
        <f t="shared" si="3"/>
        <v>442478</v>
      </c>
      <c r="I20" s="4">
        <v>280649</v>
      </c>
      <c r="J20" s="4">
        <v>91970</v>
      </c>
      <c r="K20" s="4">
        <v>16872</v>
      </c>
      <c r="L20" s="37">
        <v>52987</v>
      </c>
      <c r="M20" s="2"/>
      <c r="N20" s="14"/>
      <c r="O20" s="25"/>
      <c r="P20" s="14"/>
      <c r="Q20" s="14"/>
      <c r="R20" s="14"/>
      <c r="S20" s="14"/>
      <c r="T20" s="14"/>
      <c r="U20" s="14"/>
      <c r="V20" s="14"/>
      <c r="W20" s="13"/>
      <c r="X20" s="13"/>
      <c r="Y20" s="13"/>
    </row>
    <row r="21" spans="1:25" ht="18" customHeight="1" x14ac:dyDescent="0.25">
      <c r="A21" s="8" t="s">
        <v>21</v>
      </c>
      <c r="B21" s="39">
        <v>622015</v>
      </c>
      <c r="C21" s="20">
        <f t="shared" si="4"/>
        <v>455850</v>
      </c>
      <c r="D21" s="40">
        <f t="shared" si="0"/>
        <v>-26.713985997122258</v>
      </c>
      <c r="E21" s="20">
        <f t="shared" si="2"/>
        <v>245543</v>
      </c>
      <c r="F21" s="4">
        <v>207364</v>
      </c>
      <c r="G21" s="4">
        <v>38179</v>
      </c>
      <c r="H21" s="41">
        <f t="shared" si="3"/>
        <v>210307</v>
      </c>
      <c r="I21" s="4">
        <v>131524</v>
      </c>
      <c r="J21" s="4">
        <v>44634</v>
      </c>
      <c r="K21" s="4">
        <v>9019</v>
      </c>
      <c r="L21" s="37">
        <v>25130</v>
      </c>
      <c r="M21" s="2"/>
      <c r="N21" s="14"/>
      <c r="O21" s="25"/>
      <c r="P21" s="14"/>
      <c r="Q21" s="14"/>
      <c r="R21" s="14"/>
      <c r="S21" s="14"/>
      <c r="T21" s="14"/>
      <c r="U21" s="14"/>
      <c r="V21" s="14"/>
      <c r="W21" s="13"/>
      <c r="X21" s="13"/>
      <c r="Y21" s="13"/>
    </row>
    <row r="22" spans="1:25" ht="18" customHeight="1" x14ac:dyDescent="0.25">
      <c r="A22" s="3" t="s">
        <v>22</v>
      </c>
      <c r="B22" s="38">
        <v>204970</v>
      </c>
      <c r="C22" s="20">
        <f t="shared" si="4"/>
        <v>148351</v>
      </c>
      <c r="D22" s="40">
        <f t="shared" si="0"/>
        <v>-27.623066790261991</v>
      </c>
      <c r="E22" s="20">
        <f t="shared" si="2"/>
        <v>71136</v>
      </c>
      <c r="F22" s="4">
        <v>58129</v>
      </c>
      <c r="G22" s="4">
        <v>13007</v>
      </c>
      <c r="H22" s="41">
        <f t="shared" si="3"/>
        <v>77215</v>
      </c>
      <c r="I22" s="4">
        <v>48672</v>
      </c>
      <c r="J22" s="4">
        <v>15706</v>
      </c>
      <c r="K22" s="4">
        <v>3006</v>
      </c>
      <c r="L22" s="36">
        <v>9831</v>
      </c>
      <c r="M22" s="2"/>
      <c r="N22" s="14"/>
      <c r="O22" s="25"/>
      <c r="P22" s="14"/>
      <c r="Q22" s="14"/>
      <c r="R22" s="14"/>
      <c r="S22" s="14"/>
      <c r="T22" s="14"/>
      <c r="U22" s="14"/>
      <c r="V22" s="14"/>
      <c r="W22" s="13"/>
      <c r="X22" s="13"/>
      <c r="Y22" s="13"/>
    </row>
    <row r="23" spans="1:25" ht="18" customHeight="1" x14ac:dyDescent="0.25">
      <c r="A23" s="3" t="s">
        <v>23</v>
      </c>
      <c r="B23" s="38">
        <v>5270</v>
      </c>
      <c r="C23" s="20">
        <f t="shared" si="4"/>
        <v>14979</v>
      </c>
      <c r="D23" s="40">
        <f t="shared" si="0"/>
        <v>184.23149905123338</v>
      </c>
      <c r="E23" s="20">
        <f t="shared" si="2"/>
        <v>3965</v>
      </c>
      <c r="F23" s="4">
        <v>2725</v>
      </c>
      <c r="G23" s="4">
        <v>1240</v>
      </c>
      <c r="H23" s="41">
        <f t="shared" si="3"/>
        <v>11014</v>
      </c>
      <c r="I23" s="4">
        <v>7621</v>
      </c>
      <c r="J23" s="4">
        <v>1608</v>
      </c>
      <c r="K23" s="4">
        <v>311</v>
      </c>
      <c r="L23" s="36">
        <v>1474</v>
      </c>
      <c r="M23" s="2"/>
      <c r="N23" s="14"/>
      <c r="O23" s="25"/>
      <c r="P23" s="14"/>
      <c r="Q23" s="14"/>
      <c r="R23" s="14"/>
      <c r="S23" s="14"/>
      <c r="T23" s="14"/>
      <c r="U23" s="14"/>
      <c r="V23" s="14"/>
      <c r="W23" s="13"/>
      <c r="X23" s="13"/>
      <c r="Y23" s="13"/>
    </row>
    <row r="24" spans="1:25" ht="18" customHeight="1" x14ac:dyDescent="0.25">
      <c r="A24" s="3" t="s">
        <v>24</v>
      </c>
      <c r="B24" s="38">
        <v>2972</v>
      </c>
      <c r="C24" s="20">
        <f t="shared" si="4"/>
        <v>4523</v>
      </c>
      <c r="D24" s="40">
        <f t="shared" si="0"/>
        <v>52.187079407806195</v>
      </c>
      <c r="E24" s="20">
        <f t="shared" si="2"/>
        <v>1625</v>
      </c>
      <c r="F24" s="4">
        <v>1443</v>
      </c>
      <c r="G24" s="4">
        <v>182</v>
      </c>
      <c r="H24" s="41">
        <f t="shared" si="3"/>
        <v>2898</v>
      </c>
      <c r="I24" s="4">
        <v>2144</v>
      </c>
      <c r="J24" s="4">
        <v>467</v>
      </c>
      <c r="K24" s="4">
        <v>90</v>
      </c>
      <c r="L24" s="36">
        <v>197</v>
      </c>
      <c r="M24" s="2"/>
      <c r="N24" s="14"/>
      <c r="O24" s="25"/>
      <c r="P24" s="14"/>
      <c r="Q24" s="14"/>
      <c r="R24" s="14"/>
      <c r="S24" s="14"/>
      <c r="T24" s="14"/>
      <c r="U24" s="14"/>
      <c r="V24" s="14"/>
      <c r="W24" s="13"/>
      <c r="X24" s="13"/>
      <c r="Y24" s="13"/>
    </row>
    <row r="25" spans="1:25" ht="18" customHeight="1" x14ac:dyDescent="0.25">
      <c r="A25" s="3" t="s">
        <v>25</v>
      </c>
      <c r="B25" s="38">
        <v>25243</v>
      </c>
      <c r="C25" s="20">
        <f t="shared" si="4"/>
        <v>35560</v>
      </c>
      <c r="D25" s="40">
        <f t="shared" si="0"/>
        <v>40.870736441785844</v>
      </c>
      <c r="E25" s="20">
        <f t="shared" si="2"/>
        <v>14550</v>
      </c>
      <c r="F25" s="4">
        <v>11862</v>
      </c>
      <c r="G25" s="4">
        <v>2688</v>
      </c>
      <c r="H25" s="41">
        <f t="shared" si="3"/>
        <v>21010</v>
      </c>
      <c r="I25" s="4">
        <v>14052</v>
      </c>
      <c r="J25" s="4">
        <v>3113</v>
      </c>
      <c r="K25" s="4">
        <v>601</v>
      </c>
      <c r="L25" s="36">
        <v>3244</v>
      </c>
      <c r="M25" s="2"/>
      <c r="N25" s="14"/>
      <c r="O25" s="25"/>
      <c r="P25" s="14"/>
      <c r="Q25" s="14"/>
      <c r="R25" s="14"/>
      <c r="S25" s="14"/>
      <c r="T25" s="14"/>
      <c r="U25" s="14"/>
      <c r="V25" s="14"/>
      <c r="W25" s="13"/>
      <c r="X25" s="13"/>
      <c r="Y25" s="13"/>
    </row>
    <row r="26" spans="1:25" x14ac:dyDescent="0.25">
      <c r="A26" s="9"/>
      <c r="B26" s="9"/>
      <c r="C26" s="10"/>
      <c r="D26" s="10"/>
      <c r="E26" s="10"/>
      <c r="F26" s="10"/>
      <c r="G26" s="10"/>
      <c r="H26" s="10"/>
      <c r="I26" s="10"/>
      <c r="J26" s="10"/>
      <c r="K26" s="11"/>
      <c r="L26" s="11"/>
      <c r="M26" s="2"/>
      <c r="N26" s="2"/>
      <c r="O26" s="25"/>
      <c r="P26" s="14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"/>
      <c r="N27" s="2"/>
      <c r="O27" s="25"/>
      <c r="P27" s="14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5">
      <c r="A28" s="56" t="s">
        <v>26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2"/>
      <c r="N28" s="2"/>
      <c r="O28" s="25"/>
      <c r="P28" s="14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5">
      <c r="A29" s="57" t="s">
        <v>27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2"/>
      <c r="N29" s="2"/>
      <c r="O29" s="12"/>
    </row>
    <row r="30" spans="1:25" x14ac:dyDescent="0.25">
      <c r="A30" s="57" t="s">
        <v>28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2"/>
      <c r="N30" s="2"/>
      <c r="O30" s="12"/>
    </row>
    <row r="31" spans="1:25" x14ac:dyDescent="0.25">
      <c r="A31" s="58" t="s">
        <v>32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2"/>
      <c r="N31" s="2"/>
      <c r="O31" s="12"/>
    </row>
    <row r="32" spans="1:2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4"/>
      <c r="N33" s="2"/>
      <c r="O33" s="1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4"/>
      <c r="N34" s="2"/>
      <c r="O34" s="1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4"/>
      <c r="N35" s="2"/>
      <c r="O35" s="12"/>
    </row>
    <row r="36" spans="1:15" x14ac:dyDescent="0.25">
      <c r="A36" s="2"/>
      <c r="B36" s="2"/>
      <c r="C36" s="2"/>
      <c r="D36" s="2"/>
      <c r="E36" s="2"/>
      <c r="F36" s="25"/>
      <c r="G36" s="25"/>
      <c r="H36" s="25"/>
      <c r="I36" s="2"/>
      <c r="J36" s="2"/>
      <c r="K36" s="2"/>
      <c r="L36" s="2"/>
      <c r="M36" s="14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4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4"/>
      <c r="N38" s="2"/>
      <c r="O38" s="2"/>
    </row>
    <row r="39" spans="1:15" x14ac:dyDescent="0.25">
      <c r="A39" s="2"/>
      <c r="B39" s="2"/>
      <c r="C39" s="28"/>
      <c r="D39" s="28"/>
      <c r="E39" s="28"/>
      <c r="F39" s="28"/>
      <c r="G39" s="55"/>
      <c r="H39" s="55"/>
      <c r="I39" s="55"/>
      <c r="J39" s="55"/>
      <c r="K39" s="28"/>
      <c r="L39" s="28"/>
      <c r="M39" s="14"/>
      <c r="N39" s="2"/>
      <c r="O39" s="2"/>
    </row>
    <row r="40" spans="1:15" x14ac:dyDescent="0.25">
      <c r="A40" s="2"/>
      <c r="B40" s="2"/>
      <c r="C40" s="30"/>
      <c r="D40" s="30"/>
      <c r="E40" s="31"/>
      <c r="F40" s="31"/>
      <c r="G40" s="30"/>
      <c r="H40" s="31"/>
      <c r="I40" s="31"/>
      <c r="J40" s="31"/>
      <c r="K40" s="26"/>
      <c r="L40" s="26"/>
      <c r="M40" s="14"/>
      <c r="N40" s="2"/>
      <c r="O40" s="2"/>
    </row>
    <row r="41" spans="1:15" x14ac:dyDescent="0.25">
      <c r="A41" s="2"/>
      <c r="B41" s="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14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61" spans="3:13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3:13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4" spans="3:13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3:13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3:13" x14ac:dyDescent="0.25">
      <c r="C66" s="55"/>
      <c r="D66" s="27"/>
      <c r="E66" s="27"/>
      <c r="F66" s="55"/>
      <c r="G66" s="55"/>
      <c r="H66" s="27"/>
      <c r="I66" s="55"/>
      <c r="J66" s="55"/>
      <c r="K66" s="55"/>
      <c r="L66" s="55"/>
      <c r="M66" s="16"/>
    </row>
    <row r="67" spans="3:13" x14ac:dyDescent="0.25">
      <c r="C67" s="55"/>
      <c r="D67" s="27"/>
      <c r="E67" s="27"/>
      <c r="F67" s="26"/>
      <c r="G67" s="26"/>
      <c r="H67" s="26"/>
      <c r="I67" s="27"/>
      <c r="J67" s="26"/>
      <c r="K67" s="26"/>
      <c r="L67" s="26"/>
      <c r="M67" s="16"/>
    </row>
    <row r="68" spans="3:13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3:13" x14ac:dyDescent="0.25"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16"/>
    </row>
  </sheetData>
  <mergeCells count="19">
    <mergeCell ref="G39:J39"/>
    <mergeCell ref="C66:C67"/>
    <mergeCell ref="F66:G66"/>
    <mergeCell ref="I66:L66"/>
    <mergeCell ref="A28:L28"/>
    <mergeCell ref="A29:L29"/>
    <mergeCell ref="A31:L31"/>
    <mergeCell ref="A30:L30"/>
    <mergeCell ref="A8:A10"/>
    <mergeCell ref="E9:G9"/>
    <mergeCell ref="B8:C9"/>
    <mergeCell ref="H9:L9"/>
    <mergeCell ref="D9:D10"/>
    <mergeCell ref="D8:L8"/>
    <mergeCell ref="A1:L1"/>
    <mergeCell ref="A2:L2"/>
    <mergeCell ref="A3:L3"/>
    <mergeCell ref="A5:L5"/>
    <mergeCell ref="A6:L6"/>
  </mergeCells>
  <printOptions horizontalCentered="1"/>
  <pageMargins left="0.74803149606299213" right="0.74803149606299213" top="0.98425196850393704" bottom="0.98425196850393704" header="0.31496062992125984" footer="0.31496062992125984"/>
  <pageSetup scale="73" orientation="portrait" r:id="rId1"/>
  <ignoredErrors>
    <ignoredError sqref="H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Población Prot. 2024</vt:lpstr>
      <vt:lpstr>'Población Prot.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JIMENEZ</dc:creator>
  <cp:lastModifiedBy>GUSTAVO CABRERA</cp:lastModifiedBy>
  <cp:lastPrinted>2025-07-17T16:03:19Z</cp:lastPrinted>
  <dcterms:created xsi:type="dcterms:W3CDTF">2025-07-11T20:50:30Z</dcterms:created>
  <dcterms:modified xsi:type="dcterms:W3CDTF">2025-07-22T16:55:04Z</dcterms:modified>
</cp:coreProperties>
</file>